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/>
  </bookViews>
  <sheets>
    <sheet name="D75ky1" sheetId="2" r:id="rId1"/>
  </sheets>
  <definedNames>
    <definedName name="_xlnm.Print_Area" localSheetId="0">D75ky1!$A$1:$O$55</definedName>
    <definedName name="_xlnm.Print_Titles" localSheetId="0">D75ky1!$5:$6</definedName>
  </definedNames>
  <calcPr calcId="152511"/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7" i="2"/>
  <c r="N18" i="2" l="1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L18" i="2" l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N8" i="2" l="1"/>
  <c r="N9" i="2"/>
  <c r="N10" i="2"/>
  <c r="N11" i="2"/>
  <c r="N12" i="2"/>
  <c r="N13" i="2"/>
  <c r="N14" i="2"/>
  <c r="N15" i="2"/>
  <c r="N16" i="2"/>
  <c r="N17" i="2"/>
  <c r="N7" i="2"/>
  <c r="L17" i="2" l="1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<sst xmlns="http://schemas.openxmlformats.org/spreadsheetml/2006/main" count="127" uniqueCount="118">
  <si>
    <t>M1</t>
  </si>
  <si>
    <t>M2</t>
  </si>
  <si>
    <t>M3</t>
  </si>
  <si>
    <t>M4</t>
  </si>
  <si>
    <t>M5</t>
  </si>
  <si>
    <t>M6</t>
  </si>
  <si>
    <t>M7</t>
  </si>
  <si>
    <t>TBC</t>
  </si>
  <si>
    <t>NGƯỜI LẬP</t>
  </si>
  <si>
    <t>Đặng Công Danh</t>
  </si>
  <si>
    <t xml:space="preserve">* Tæng sè xÕp lo¹i: </t>
  </si>
  <si>
    <r>
      <rPr>
        <b/>
        <sz val="12"/>
        <rFont val="Times New Roman"/>
        <family val="1"/>
      </rPr>
      <t>TRƯỜNG TRUNG CẤP</t>
    </r>
    <r>
      <rPr>
        <b/>
        <sz val="12"/>
        <rFont val=".VnTimeH"/>
        <family val="2"/>
      </rPr>
      <t xml:space="preserve"> 
</t>
    </r>
    <r>
      <rPr>
        <b/>
        <sz val="12"/>
        <rFont val="Times New Roman"/>
        <family val="1"/>
      </rPr>
      <t>KỸ THUẬT - NGHIỆP VỤ HẢI PHÒNG</t>
    </r>
    <r>
      <rPr>
        <b/>
        <sz val="12"/>
        <rFont val=".VnTimeH"/>
        <family val="2"/>
      </rPr>
      <t xml:space="preserve">
</t>
    </r>
    <r>
      <rPr>
        <b/>
        <sz val="12"/>
        <rFont val="Times New Roman"/>
        <family val="1"/>
      </rPr>
      <t>PHÒNG KH - ĐÀO TẠO</t>
    </r>
  </si>
  <si>
    <r>
      <rPr>
        <b/>
        <sz val="12"/>
        <rFont val="Times New Roman"/>
        <family val="1"/>
      </rPr>
      <t>CỘNG HÒA XÃ HỘI CHỦ NGHĨA VIỆT NAM</t>
    </r>
    <r>
      <rPr>
        <b/>
        <sz val="10"/>
        <rFont val=".VnTimeH"/>
        <family val="2"/>
      </rPr>
      <t xml:space="preserve">
</t>
    </r>
    <r>
      <rPr>
        <b/>
        <sz val="13"/>
        <rFont val="Times New Roman"/>
        <family val="1"/>
      </rPr>
      <t>Độc lập - Tự do - Hạnh phúc</t>
    </r>
  </si>
  <si>
    <r>
      <t xml:space="preserve">                     </t>
    </r>
    <r>
      <rPr>
        <sz val="11"/>
        <rFont val="Times New Roman"/>
        <family val="1"/>
      </rPr>
      <t>Môn học</t>
    </r>
    <r>
      <rPr>
        <sz val="11"/>
        <rFont val=".VnAvantH"/>
        <family val="2"/>
      </rPr>
      <t xml:space="preserve">
   </t>
    </r>
    <r>
      <rPr>
        <sz val="11"/>
        <rFont val="Times New Roman"/>
        <family val="1"/>
      </rPr>
      <t>Họ tên</t>
    </r>
    <r>
      <rPr>
        <sz val="11"/>
        <rFont val=".VnAvantH"/>
        <family val="2"/>
      </rPr>
      <t xml:space="preserve">          </t>
    </r>
  </si>
  <si>
    <t>TT</t>
  </si>
  <si>
    <t>PHÒNG KH - ĐÀO TẠO</t>
  </si>
  <si>
    <t>Lai Xuân Bình</t>
  </si>
  <si>
    <t xml:space="preserve">Nguyễn Văn </t>
  </si>
  <si>
    <t xml:space="preserve">Trần Văn </t>
  </si>
  <si>
    <t>Đức</t>
  </si>
  <si>
    <t>Huy</t>
  </si>
  <si>
    <t>Mai</t>
  </si>
  <si>
    <t>Mạnh</t>
  </si>
  <si>
    <t>Ngọc</t>
  </si>
  <si>
    <t>Phong</t>
  </si>
  <si>
    <t>Tùng</t>
  </si>
  <si>
    <t>XL học tập</t>
  </si>
  <si>
    <t>Điểm rèn luyện</t>
  </si>
  <si>
    <t>Xếp loại rèn luyện</t>
  </si>
  <si>
    <t>Ghi chú</t>
  </si>
  <si>
    <t xml:space="preserve">Hoàng Hữu </t>
  </si>
  <si>
    <t>Anh</t>
  </si>
  <si>
    <t xml:space="preserve">Vũ Minh </t>
  </si>
  <si>
    <t>Chiến</t>
  </si>
  <si>
    <t xml:space="preserve">Đỗ Trung </t>
  </si>
  <si>
    <t>Đô</t>
  </si>
  <si>
    <t xml:space="preserve">Đỗ Hữu </t>
  </si>
  <si>
    <t xml:space="preserve">Vũ Thiên </t>
  </si>
  <si>
    <t>Hoàng</t>
  </si>
  <si>
    <t xml:space="preserve">Đào Nguyễn </t>
  </si>
  <si>
    <t xml:space="preserve">Trịnh Khắc </t>
  </si>
  <si>
    <t>Kiên</t>
  </si>
  <si>
    <t xml:space="preserve">Bùi Thành </t>
  </si>
  <si>
    <t>Khởi</t>
  </si>
  <si>
    <t xml:space="preserve">Đỗ Hồng </t>
  </si>
  <si>
    <t>Lan</t>
  </si>
  <si>
    <t>Lập</t>
  </si>
  <si>
    <t xml:space="preserve">Phạm Hồng </t>
  </si>
  <si>
    <t>Lê</t>
  </si>
  <si>
    <t>Linh</t>
  </si>
  <si>
    <t xml:space="preserve">Vũ Văn </t>
  </si>
  <si>
    <t xml:space="preserve">Hoàng Thị </t>
  </si>
  <si>
    <t xml:space="preserve">Vũ Thị </t>
  </si>
  <si>
    <t>Tạ Thị Yến</t>
  </si>
  <si>
    <t>Nhi</t>
  </si>
  <si>
    <t xml:space="preserve">Bùi Phạm Trang </t>
  </si>
  <si>
    <t>Nhung</t>
  </si>
  <si>
    <t xml:space="preserve">Ngô Ngọc </t>
  </si>
  <si>
    <t xml:space="preserve">Đào Vĩnh </t>
  </si>
  <si>
    <t xml:space="preserve">Nguyễn Thị  </t>
  </si>
  <si>
    <t>Phương</t>
  </si>
  <si>
    <t>Quang</t>
  </si>
  <si>
    <t xml:space="preserve">Bùi Hồng </t>
  </si>
  <si>
    <t>Quân</t>
  </si>
  <si>
    <t>Tới</t>
  </si>
  <si>
    <t xml:space="preserve">Đỗ Thanh </t>
  </si>
  <si>
    <t>Thái</t>
  </si>
  <si>
    <t xml:space="preserve">Đặng Thị </t>
  </si>
  <si>
    <t>Thanh</t>
  </si>
  <si>
    <t>Thành</t>
  </si>
  <si>
    <t xml:space="preserve">Trần Nhật </t>
  </si>
  <si>
    <t xml:space="preserve">Bùi Thu </t>
  </si>
  <si>
    <t>Thảo</t>
  </si>
  <si>
    <t xml:space="preserve">Nguyễn Kim </t>
  </si>
  <si>
    <t>Thìn</t>
  </si>
  <si>
    <t xml:space="preserve">Đoàn Thị </t>
  </si>
  <si>
    <t>Thoan</t>
  </si>
  <si>
    <t>Trọng</t>
  </si>
  <si>
    <t xml:space="preserve">Đỗ Văn </t>
  </si>
  <si>
    <t>Trường</t>
  </si>
  <si>
    <t xml:space="preserve">Bùi Đức </t>
  </si>
  <si>
    <t>Vượng</t>
  </si>
  <si>
    <t>Nghề: Điện công nghiệp</t>
  </si>
  <si>
    <t>M1: Pháp luật</t>
  </si>
  <si>
    <t>M2: Tin học</t>
  </si>
  <si>
    <t>M4: Vẽ điện</t>
  </si>
  <si>
    <t>M5: Chính trị</t>
  </si>
  <si>
    <t>M6: An toàn điện</t>
  </si>
  <si>
    <t>M7: Điện tử cơ bản</t>
  </si>
  <si>
    <t>H¶i Phßng, ngµy      th¸ng       n¨m 2017</t>
  </si>
  <si>
    <t>L· §×nh KÕ</t>
  </si>
  <si>
    <t>+ Trung bình: 7/34= 20,59%</t>
  </si>
  <si>
    <t>Học lại: M2,M3,M4,M7; Thi lại: M6</t>
  </si>
  <si>
    <t>Học lại: M3; Thi lại: M4</t>
  </si>
  <si>
    <t>Học lại: M2,M3,M6; Thi lại: M4</t>
  </si>
  <si>
    <t>Thi lại: M4</t>
  </si>
  <si>
    <t>Học lại: M2,M6</t>
  </si>
  <si>
    <t>Học lại: M3,M4; Thi lại: M6</t>
  </si>
  <si>
    <t>Thi lại: M4,M7</t>
  </si>
  <si>
    <t>Học lại: M3</t>
  </si>
  <si>
    <t>Học lại:M2</t>
  </si>
  <si>
    <t>Thi lại:M6</t>
  </si>
  <si>
    <t>Học lại: M1,M2,M3, M4,M7</t>
  </si>
  <si>
    <t>Học lại:M2; Thi lại:M6</t>
  </si>
  <si>
    <t>+ TB.Khá: 12/34= 35,29%</t>
  </si>
  <si>
    <t>Học lại: M2,M6,M7; Thi lại: M5</t>
  </si>
  <si>
    <t>Học lại: M3,M6</t>
  </si>
  <si>
    <t>Học lại: M1,M4,M6,M7</t>
  </si>
  <si>
    <t>Học lại: M2,M4,M6</t>
  </si>
  <si>
    <t>Học lại:M6</t>
  </si>
  <si>
    <t>Học lại: M1, M2, M3, M6, M7;Thi lại: M4,M5</t>
  </si>
  <si>
    <t>Học lại:M3; Thi lại: M4, M6</t>
  </si>
  <si>
    <t>+ Kém: 9/34= 26,47%</t>
  </si>
  <si>
    <t>+ Yếu: 6/34= 17,65%</t>
  </si>
  <si>
    <t>Hệ đào tạo: Trung cấp nghề</t>
  </si>
  <si>
    <r>
      <t xml:space="preserve">
</t>
    </r>
    <r>
      <rPr>
        <b/>
        <sz val="14"/>
        <rFont val="Times New Roman"/>
        <family val="1"/>
      </rPr>
      <t xml:space="preserve">ĐIỂM TỔNG KẾT KỲ 1 - LỚP Đ75
NĂM HỌC 2016 - 2017 </t>
    </r>
  </si>
  <si>
    <t>M3: Ứng phó biến đổi khí hậu</t>
  </si>
  <si>
    <t>BAN GIÁM HIỆU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</si>
</sst>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0"/>
      <name val=".VnTimeH"/>
      <family val="2"/>
    </font>
    <font>
      <b/>
      <sz val="12"/>
      <name val=".VnTimeH"/>
      <family val="2"/>
    </font>
    <font>
      <b/>
      <sz val="12"/>
      <name val=".VnTime"/>
      <family val="2"/>
    </font>
    <font>
      <b/>
      <sz val="14"/>
      <name val=".VnAvantH"/>
      <family val="2"/>
    </font>
    <font>
      <sz val="11"/>
      <name val=".VnAvantH"/>
      <family val="2"/>
    </font>
    <font>
      <sz val="12"/>
      <name val="Times New Roman"/>
      <family val="1"/>
    </font>
    <font>
      <sz val="9"/>
      <name val=".VnArial Narrow"/>
      <family val="2"/>
    </font>
    <font>
      <b/>
      <sz val="11"/>
      <name val=".VnArial Narrow"/>
      <family val="2"/>
    </font>
    <font>
      <sz val="12"/>
      <name val=".VnTime"/>
      <family val="2"/>
    </font>
    <font>
      <sz val="11"/>
      <name val=".VnTime"/>
      <family val="2"/>
    </font>
    <font>
      <i/>
      <sz val="13"/>
      <name val=".VnTime"/>
      <family val="2"/>
    </font>
    <font>
      <b/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.VnTimeH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2"/>
      <name val=".VnTimeH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3"/>
      <name val="Times New Roman"/>
      <family val="1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7" fillId="2" borderId="4" xfId="0" applyNumberFormat="1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13" fillId="0" borderId="0" xfId="0" applyFont="1" applyBorder="1" applyAlignment="1">
      <alignment vertical="center"/>
    </xf>
    <xf numFmtId="0" fontId="21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/>
    <xf numFmtId="0" fontId="12" fillId="0" borderId="0" xfId="0" applyFont="1" applyAlignment="1"/>
    <xf numFmtId="0" fontId="14" fillId="0" borderId="0" xfId="0" applyFont="1"/>
    <xf numFmtId="0" fontId="20" fillId="2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3" fillId="0" borderId="0" xfId="0" applyFont="1"/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6" fillId="5" borderId="0" xfId="0" quotePrefix="1" applyFont="1" applyFill="1" applyBorder="1" applyAlignment="1">
      <alignment horizontal="left" vertical="center"/>
    </xf>
    <xf numFmtId="0" fontId="25" fillId="5" borderId="0" xfId="0" quotePrefix="1" applyFont="1" applyFill="1"/>
    <xf numFmtId="0" fontId="25" fillId="5" borderId="0" xfId="0" applyFont="1" applyFill="1"/>
    <xf numFmtId="0" fontId="9" fillId="5" borderId="0" xfId="0" quotePrefix="1" applyFont="1" applyFill="1" applyBorder="1" applyAlignment="1">
      <alignment horizontal="left" vertical="center"/>
    </xf>
    <xf numFmtId="0" fontId="0" fillId="5" borderId="0" xfId="0" applyFill="1"/>
    <xf numFmtId="0" fontId="23" fillId="5" borderId="0" xfId="0" applyFont="1" applyFill="1"/>
    <xf numFmtId="0" fontId="23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left" vertical="center"/>
    </xf>
    <xf numFmtId="0" fontId="24" fillId="5" borderId="14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164" fontId="7" fillId="5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3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6" fillId="0" borderId="0" xfId="0" quotePrefix="1" applyNumberFormat="1" applyFont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7" fillId="5" borderId="0" xfId="0" applyFont="1" applyFill="1"/>
    <xf numFmtId="0" fontId="27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3</xdr:col>
      <xdr:colOff>28575</xdr:colOff>
      <xdr:row>6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295275" y="1466850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491636</xdr:colOff>
      <xdr:row>0</xdr:row>
      <xdr:rowOff>674077</xdr:rowOff>
    </xdr:from>
    <xdr:to>
      <xdr:col>3</xdr:col>
      <xdr:colOff>175846</xdr:colOff>
      <xdr:row>0</xdr:row>
      <xdr:rowOff>674077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7386" y="674077"/>
          <a:ext cx="11935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563791</xdr:colOff>
      <xdr:row>0</xdr:row>
      <xdr:rowOff>414256</xdr:rowOff>
    </xdr:from>
    <xdr:to>
      <xdr:col>14</xdr:col>
      <xdr:colOff>361567</xdr:colOff>
      <xdr:row>0</xdr:row>
      <xdr:rowOff>415722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506313" y="414256"/>
          <a:ext cx="1470863" cy="14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115" zoomScaleNormal="115" zoomScaleSheetLayoutView="130" workbookViewId="0">
      <selection activeCell="I57" sqref="I57"/>
    </sheetView>
  </sheetViews>
  <sheetFormatPr defaultRowHeight="15"/>
  <cols>
    <col min="1" max="1" width="4.28515625" customWidth="1"/>
    <col min="2" max="2" width="16" customWidth="1"/>
    <col min="3" max="3" width="8" customWidth="1"/>
    <col min="4" max="6" width="3.7109375" customWidth="1"/>
    <col min="7" max="8" width="3.7109375" style="33" customWidth="1"/>
    <col min="9" max="10" width="3.7109375" customWidth="1"/>
    <col min="11" max="11" width="4.7109375" customWidth="1"/>
    <col min="12" max="12" width="8.85546875" customWidth="1"/>
    <col min="13" max="13" width="6.42578125" customWidth="1"/>
    <col min="14" max="14" width="9.85546875" customWidth="1"/>
    <col min="15" max="15" width="18.28515625" customWidth="1"/>
  </cols>
  <sheetData>
    <row r="1" spans="1:15" ht="56.25" customHeight="1">
      <c r="A1" s="73" t="s">
        <v>11</v>
      </c>
      <c r="B1" s="74"/>
      <c r="C1" s="74"/>
      <c r="D1" s="74"/>
      <c r="E1" s="74"/>
      <c r="F1" s="74"/>
      <c r="G1" s="74"/>
      <c r="H1" s="26"/>
      <c r="I1" s="19"/>
      <c r="J1" s="21"/>
      <c r="K1" s="75" t="s">
        <v>12</v>
      </c>
      <c r="L1" s="76"/>
      <c r="M1" s="76"/>
      <c r="N1" s="76"/>
      <c r="O1" s="76"/>
    </row>
    <row r="2" spans="1:15" ht="49.5" customHeight="1">
      <c r="A2" s="77" t="s">
        <v>115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68" customFormat="1" ht="24" customHeight="1">
      <c r="B3" s="88" t="s">
        <v>114</v>
      </c>
      <c r="C3" s="88"/>
      <c r="D3" s="88"/>
      <c r="E3" s="88"/>
      <c r="F3" s="69"/>
      <c r="G3" s="69"/>
      <c r="H3" s="69"/>
      <c r="I3" s="69"/>
      <c r="J3" s="69"/>
      <c r="K3" s="69"/>
      <c r="L3" s="69" t="s">
        <v>82</v>
      </c>
      <c r="M3" s="69"/>
      <c r="N3" s="69"/>
      <c r="O3" s="69"/>
    </row>
    <row r="4" spans="1: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5" customHeight="1">
      <c r="A5" s="83" t="s">
        <v>14</v>
      </c>
      <c r="B5" s="84" t="s">
        <v>13</v>
      </c>
      <c r="C5" s="85"/>
      <c r="D5" s="13" t="s">
        <v>0</v>
      </c>
      <c r="E5" s="13" t="s">
        <v>1</v>
      </c>
      <c r="F5" s="13" t="s">
        <v>2</v>
      </c>
      <c r="G5" s="27" t="s">
        <v>3</v>
      </c>
      <c r="H5" s="27" t="s">
        <v>4</v>
      </c>
      <c r="I5" s="13" t="s">
        <v>5</v>
      </c>
      <c r="J5" s="13" t="s">
        <v>6</v>
      </c>
      <c r="K5" s="79" t="s">
        <v>7</v>
      </c>
      <c r="L5" s="80" t="s">
        <v>26</v>
      </c>
      <c r="M5" s="80" t="s">
        <v>27</v>
      </c>
      <c r="N5" s="80" t="s">
        <v>28</v>
      </c>
      <c r="O5" s="71" t="s">
        <v>29</v>
      </c>
    </row>
    <row r="6" spans="1:15" ht="21" customHeight="1">
      <c r="A6" s="83"/>
      <c r="B6" s="86"/>
      <c r="C6" s="87"/>
      <c r="D6" s="14">
        <v>1</v>
      </c>
      <c r="E6" s="14">
        <v>2</v>
      </c>
      <c r="F6" s="14">
        <v>2</v>
      </c>
      <c r="G6" s="28">
        <v>2</v>
      </c>
      <c r="H6" s="28">
        <v>2</v>
      </c>
      <c r="I6" s="14">
        <v>2</v>
      </c>
      <c r="J6" s="14">
        <v>4</v>
      </c>
      <c r="K6" s="79"/>
      <c r="L6" s="81"/>
      <c r="M6" s="82"/>
      <c r="N6" s="82"/>
      <c r="O6" s="71"/>
    </row>
    <row r="7" spans="1:15" ht="27.95" customHeight="1">
      <c r="A7" s="46">
        <v>1</v>
      </c>
      <c r="B7" s="47" t="s">
        <v>30</v>
      </c>
      <c r="C7" s="48" t="s">
        <v>31</v>
      </c>
      <c r="D7" s="49">
        <v>5</v>
      </c>
      <c r="E7" s="49">
        <v>5.4</v>
      </c>
      <c r="F7" s="49">
        <v>5.6</v>
      </c>
      <c r="G7" s="49">
        <v>5.9</v>
      </c>
      <c r="H7" s="49">
        <v>5.7</v>
      </c>
      <c r="I7" s="49">
        <v>7.2</v>
      </c>
      <c r="J7" s="49">
        <v>5</v>
      </c>
      <c r="K7" s="50">
        <f>(D7*$D$6+E7*$E$6+F7*$F$6+G7*$G$6+H7*$H$6+I7*$I$6+J7*$J$6)/SUM($D$6:$J$6)</f>
        <v>5.64</v>
      </c>
      <c r="L7" s="51" t="str">
        <f>IF(K7&lt;3.95,"Kém",IF(K7&lt;4.95,"Yếu",IF(K7&lt;5.95,"Trung bình",IF(K7&lt;6.95,"TB.Khá",IF(K7&lt;7.95,"Khá","Giỏi")))))</f>
        <v>Trung bình</v>
      </c>
      <c r="M7" s="52">
        <v>7</v>
      </c>
      <c r="N7" s="53" t="str">
        <f>IF(M7&lt;5,"Yếu",IF(M7&lt;6,"Trung bình",IF(M7&lt;7,"TB.Khá",IF(M7&lt;8,"Khá",IF(M7&lt;9,"Tốt","Xuất Sắc")))))</f>
        <v>Khá</v>
      </c>
      <c r="O7" s="54"/>
    </row>
    <row r="8" spans="1:15" ht="27.95" customHeight="1">
      <c r="A8" s="35">
        <v>2</v>
      </c>
      <c r="B8" s="36" t="s">
        <v>32</v>
      </c>
      <c r="C8" s="37" t="s">
        <v>33</v>
      </c>
      <c r="D8" s="38">
        <v>0</v>
      </c>
      <c r="E8" s="38">
        <v>0</v>
      </c>
      <c r="F8" s="38">
        <v>0</v>
      </c>
      <c r="G8" s="38">
        <v>0</v>
      </c>
      <c r="H8" s="43">
        <v>5</v>
      </c>
      <c r="I8" s="1">
        <v>5.6</v>
      </c>
      <c r="J8" s="1">
        <v>0</v>
      </c>
      <c r="K8" s="39">
        <f t="shared" ref="K8:K40" si="0">(D8*$D$6+E8*$E$6+F8*$F$6+G8*$G$6+H8*$H$6+I8*$I$6+J8*$J$6)/SUM($D$6:$J$6)</f>
        <v>1.4133333333333333</v>
      </c>
      <c r="L8" s="40" t="str">
        <f t="shared" ref="L8:L40" si="1">IF(K8&lt;3.95,"Kém",IF(K8&lt;4.95,"Yếu",IF(K8&lt;5.95,"Trung bình",IF(K8&lt;6.95,"TB.Khá",IF(K8&lt;7.95,"Khá","Giỏi")))))</f>
        <v>Kém</v>
      </c>
      <c r="M8" s="41">
        <v>6.1</v>
      </c>
      <c r="N8" s="42" t="str">
        <f t="shared" ref="N8:N40" si="2">IF(M8&lt;5,"Yếu",IF(M8&lt;6,"Trung bình",IF(M8&lt;7,"TB.Khá",IF(M8&lt;8,"Khá",IF(M8&lt;9,"Tốt","Xuất Sắc")))))</f>
        <v>TB.Khá</v>
      </c>
      <c r="O8" s="6" t="s">
        <v>102</v>
      </c>
    </row>
    <row r="9" spans="1:15" ht="27.95" customHeight="1">
      <c r="A9" s="35">
        <v>3</v>
      </c>
      <c r="B9" s="36" t="s">
        <v>34</v>
      </c>
      <c r="C9" s="37" t="s">
        <v>35</v>
      </c>
      <c r="D9" s="1">
        <v>5.6</v>
      </c>
      <c r="E9" s="1">
        <v>0</v>
      </c>
      <c r="F9" s="1">
        <v>0</v>
      </c>
      <c r="G9" s="1">
        <v>0</v>
      </c>
      <c r="H9" s="43">
        <v>5</v>
      </c>
      <c r="I9" s="1">
        <v>4.0999999999999996</v>
      </c>
      <c r="J9" s="1">
        <v>0</v>
      </c>
      <c r="K9" s="39">
        <f t="shared" si="0"/>
        <v>1.5866666666666664</v>
      </c>
      <c r="L9" s="40" t="str">
        <f t="shared" si="1"/>
        <v>Kém</v>
      </c>
      <c r="M9" s="41">
        <v>6.3</v>
      </c>
      <c r="N9" s="42" t="str">
        <f t="shared" si="2"/>
        <v>TB.Khá</v>
      </c>
      <c r="O9" s="6" t="s">
        <v>92</v>
      </c>
    </row>
    <row r="10" spans="1:15" ht="27.95" customHeight="1">
      <c r="A10" s="35">
        <v>4</v>
      </c>
      <c r="B10" s="36" t="s">
        <v>36</v>
      </c>
      <c r="C10" s="37" t="s">
        <v>19</v>
      </c>
      <c r="D10" s="1">
        <v>5.6</v>
      </c>
      <c r="E10" s="1">
        <v>6.2</v>
      </c>
      <c r="F10" s="1">
        <v>5.9</v>
      </c>
      <c r="G10" s="43">
        <v>6.7</v>
      </c>
      <c r="H10" s="43">
        <v>6.1</v>
      </c>
      <c r="I10" s="1">
        <v>6.9</v>
      </c>
      <c r="J10" s="1">
        <v>5.2</v>
      </c>
      <c r="K10" s="39">
        <f t="shared" si="0"/>
        <v>6</v>
      </c>
      <c r="L10" s="40" t="str">
        <f t="shared" si="1"/>
        <v>TB.Khá</v>
      </c>
      <c r="M10" s="41">
        <v>8</v>
      </c>
      <c r="N10" s="42" t="str">
        <f t="shared" si="2"/>
        <v>Tốt</v>
      </c>
      <c r="O10" s="6"/>
    </row>
    <row r="11" spans="1:15" ht="27.95" customHeight="1">
      <c r="A11" s="35">
        <v>5</v>
      </c>
      <c r="B11" s="36" t="s">
        <v>37</v>
      </c>
      <c r="C11" s="37" t="s">
        <v>38</v>
      </c>
      <c r="D11" s="1">
        <v>5</v>
      </c>
      <c r="E11" s="1">
        <v>0</v>
      </c>
      <c r="F11" s="1">
        <v>5.6</v>
      </c>
      <c r="G11" s="43">
        <v>5.6</v>
      </c>
      <c r="H11" s="43">
        <v>5</v>
      </c>
      <c r="I11" s="1">
        <v>4.0999999999999996</v>
      </c>
      <c r="J11" s="1">
        <v>5.5</v>
      </c>
      <c r="K11" s="39">
        <f t="shared" si="0"/>
        <v>4.5066666666666659</v>
      </c>
      <c r="L11" s="40" t="str">
        <f t="shared" si="1"/>
        <v>Yếu</v>
      </c>
      <c r="M11" s="41">
        <v>6.6</v>
      </c>
      <c r="N11" s="42" t="str">
        <f t="shared" si="2"/>
        <v>TB.Khá</v>
      </c>
      <c r="O11" s="6" t="s">
        <v>103</v>
      </c>
    </row>
    <row r="12" spans="1:15" ht="27.95" customHeight="1">
      <c r="A12" s="35">
        <v>6</v>
      </c>
      <c r="B12" s="36" t="s">
        <v>39</v>
      </c>
      <c r="C12" s="37" t="s">
        <v>20</v>
      </c>
      <c r="D12" s="1">
        <v>6.2</v>
      </c>
      <c r="E12" s="1">
        <v>5.8</v>
      </c>
      <c r="F12" s="1">
        <v>5.8</v>
      </c>
      <c r="G12" s="43">
        <v>6</v>
      </c>
      <c r="H12" s="43">
        <v>6</v>
      </c>
      <c r="I12" s="1">
        <v>5.3</v>
      </c>
      <c r="J12" s="1">
        <v>6.3</v>
      </c>
      <c r="K12" s="39">
        <f t="shared" si="0"/>
        <v>5.9466666666666672</v>
      </c>
      <c r="L12" s="40" t="str">
        <f t="shared" si="1"/>
        <v>Trung bình</v>
      </c>
      <c r="M12" s="41">
        <v>7.9</v>
      </c>
      <c r="N12" s="42" t="str">
        <f t="shared" si="2"/>
        <v>Khá</v>
      </c>
      <c r="O12" s="6"/>
    </row>
    <row r="13" spans="1:15" ht="27.95" customHeight="1">
      <c r="A13" s="35">
        <v>7</v>
      </c>
      <c r="B13" s="36" t="s">
        <v>40</v>
      </c>
      <c r="C13" s="37" t="s">
        <v>41</v>
      </c>
      <c r="D13" s="1">
        <v>5</v>
      </c>
      <c r="E13" s="1">
        <v>5.9</v>
      </c>
      <c r="F13" s="1">
        <v>5.9</v>
      </c>
      <c r="G13" s="43">
        <v>5</v>
      </c>
      <c r="H13" s="43">
        <v>5</v>
      </c>
      <c r="I13" s="1">
        <v>4.0999999999999996</v>
      </c>
      <c r="J13" s="1">
        <v>5.9</v>
      </c>
      <c r="K13" s="39">
        <f t="shared" si="0"/>
        <v>5.36</v>
      </c>
      <c r="L13" s="40" t="str">
        <f t="shared" si="1"/>
        <v>Trung bình</v>
      </c>
      <c r="M13" s="41">
        <v>7.1</v>
      </c>
      <c r="N13" s="42" t="str">
        <f t="shared" si="2"/>
        <v>Khá</v>
      </c>
      <c r="O13" s="6" t="s">
        <v>101</v>
      </c>
    </row>
    <row r="14" spans="1:15" ht="27.95" customHeight="1">
      <c r="A14" s="35">
        <v>8</v>
      </c>
      <c r="B14" s="36" t="s">
        <v>42</v>
      </c>
      <c r="C14" s="37" t="s">
        <v>43</v>
      </c>
      <c r="D14" s="1">
        <v>5.6</v>
      </c>
      <c r="E14" s="1">
        <v>5.9</v>
      </c>
      <c r="F14" s="1">
        <v>0</v>
      </c>
      <c r="G14" s="43">
        <v>3.7</v>
      </c>
      <c r="H14" s="43">
        <v>6.4</v>
      </c>
      <c r="I14" s="1">
        <v>5.6</v>
      </c>
      <c r="J14" s="1">
        <v>5</v>
      </c>
      <c r="K14" s="39">
        <f t="shared" si="0"/>
        <v>4.5866666666666669</v>
      </c>
      <c r="L14" s="40" t="str">
        <f t="shared" si="1"/>
        <v>Yếu</v>
      </c>
      <c r="M14" s="41">
        <v>7.1</v>
      </c>
      <c r="N14" s="42" t="str">
        <f t="shared" si="2"/>
        <v>Khá</v>
      </c>
      <c r="O14" s="6" t="s">
        <v>93</v>
      </c>
    </row>
    <row r="15" spans="1:15" ht="27.95" customHeight="1">
      <c r="A15" s="35">
        <v>9</v>
      </c>
      <c r="B15" s="36" t="s">
        <v>44</v>
      </c>
      <c r="C15" s="37" t="s">
        <v>45</v>
      </c>
      <c r="D15" s="1">
        <v>6.8</v>
      </c>
      <c r="E15" s="1">
        <v>6.4</v>
      </c>
      <c r="F15" s="1">
        <v>6.4</v>
      </c>
      <c r="G15" s="43">
        <v>6.7</v>
      </c>
      <c r="H15" s="43">
        <v>6.7</v>
      </c>
      <c r="I15" s="1">
        <v>7.2</v>
      </c>
      <c r="J15" s="1">
        <v>6</v>
      </c>
      <c r="K15" s="39">
        <f t="shared" si="0"/>
        <v>6.5066666666666668</v>
      </c>
      <c r="L15" s="40" t="str">
        <f t="shared" si="1"/>
        <v>TB.Khá</v>
      </c>
      <c r="M15" s="41">
        <v>8.3000000000000007</v>
      </c>
      <c r="N15" s="42" t="str">
        <f t="shared" si="2"/>
        <v>Tốt</v>
      </c>
      <c r="O15" s="6"/>
    </row>
    <row r="16" spans="1:15" ht="27.95" customHeight="1">
      <c r="A16" s="35">
        <v>10</v>
      </c>
      <c r="B16" s="36" t="s">
        <v>30</v>
      </c>
      <c r="C16" s="37" t="s">
        <v>46</v>
      </c>
      <c r="D16" s="1">
        <v>5</v>
      </c>
      <c r="E16" s="1">
        <v>0</v>
      </c>
      <c r="F16" s="1">
        <v>0</v>
      </c>
      <c r="G16" s="43">
        <v>2.8</v>
      </c>
      <c r="H16" s="43">
        <v>5</v>
      </c>
      <c r="I16" s="1">
        <v>0</v>
      </c>
      <c r="J16" s="1">
        <v>5.2</v>
      </c>
      <c r="K16" s="39">
        <f t="shared" si="0"/>
        <v>2.7600000000000002</v>
      </c>
      <c r="L16" s="40" t="str">
        <f t="shared" si="1"/>
        <v>Kém</v>
      </c>
      <c r="M16" s="41">
        <v>6.4</v>
      </c>
      <c r="N16" s="42" t="str">
        <f t="shared" si="2"/>
        <v>TB.Khá</v>
      </c>
      <c r="O16" s="6" t="s">
        <v>94</v>
      </c>
    </row>
    <row r="17" spans="1:15" ht="27.95" customHeight="1">
      <c r="A17" s="35">
        <v>11</v>
      </c>
      <c r="B17" s="36" t="s">
        <v>47</v>
      </c>
      <c r="C17" s="37" t="s">
        <v>48</v>
      </c>
      <c r="D17" s="1">
        <v>6.8</v>
      </c>
      <c r="E17" s="1">
        <v>7</v>
      </c>
      <c r="F17" s="1">
        <v>6</v>
      </c>
      <c r="G17" s="43">
        <v>3.5</v>
      </c>
      <c r="H17" s="43">
        <v>6.7</v>
      </c>
      <c r="I17" s="1">
        <v>6.7</v>
      </c>
      <c r="J17" s="1">
        <v>6.3</v>
      </c>
      <c r="K17" s="39">
        <f t="shared" si="0"/>
        <v>6.12</v>
      </c>
      <c r="L17" s="40" t="str">
        <f t="shared" si="1"/>
        <v>TB.Khá</v>
      </c>
      <c r="M17" s="41">
        <v>8.6</v>
      </c>
      <c r="N17" s="42" t="str">
        <f t="shared" si="2"/>
        <v>Tốt</v>
      </c>
      <c r="O17" s="6" t="s">
        <v>95</v>
      </c>
    </row>
    <row r="18" spans="1:15" ht="27.95" customHeight="1">
      <c r="A18" s="35">
        <v>12</v>
      </c>
      <c r="B18" s="36" t="s">
        <v>50</v>
      </c>
      <c r="C18" s="37" t="s">
        <v>49</v>
      </c>
      <c r="D18" s="1">
        <v>5.6</v>
      </c>
      <c r="E18" s="1">
        <v>0</v>
      </c>
      <c r="F18" s="1">
        <v>5</v>
      </c>
      <c r="G18" s="43">
        <v>5.3</v>
      </c>
      <c r="H18" s="43">
        <v>6.7</v>
      </c>
      <c r="I18" s="1">
        <v>0</v>
      </c>
      <c r="J18" s="1">
        <v>5</v>
      </c>
      <c r="K18" s="39">
        <f t="shared" si="0"/>
        <v>3.9733333333333336</v>
      </c>
      <c r="L18" s="40" t="str">
        <f t="shared" si="1"/>
        <v>Yếu</v>
      </c>
      <c r="M18" s="41">
        <v>8.3000000000000007</v>
      </c>
      <c r="N18" s="42" t="str">
        <f t="shared" si="2"/>
        <v>Tốt</v>
      </c>
      <c r="O18" s="6" t="s">
        <v>96</v>
      </c>
    </row>
    <row r="19" spans="1:15" ht="27.95" customHeight="1">
      <c r="A19" s="35">
        <v>13</v>
      </c>
      <c r="B19" s="36" t="s">
        <v>51</v>
      </c>
      <c r="C19" s="37" t="s">
        <v>21</v>
      </c>
      <c r="D19" s="1">
        <v>6.8</v>
      </c>
      <c r="E19" s="1">
        <v>7.3</v>
      </c>
      <c r="F19" s="1">
        <v>7</v>
      </c>
      <c r="G19" s="43">
        <v>6.7</v>
      </c>
      <c r="H19" s="43">
        <v>6.1</v>
      </c>
      <c r="I19" s="1">
        <v>7.2</v>
      </c>
      <c r="J19" s="1">
        <v>6.2</v>
      </c>
      <c r="K19" s="39">
        <f t="shared" si="0"/>
        <v>6.6800000000000006</v>
      </c>
      <c r="L19" s="40" t="str">
        <f t="shared" si="1"/>
        <v>TB.Khá</v>
      </c>
      <c r="M19" s="41">
        <v>8.5</v>
      </c>
      <c r="N19" s="42" t="str">
        <f t="shared" si="2"/>
        <v>Tốt</v>
      </c>
      <c r="O19" s="6"/>
    </row>
    <row r="20" spans="1:15" ht="27.95" customHeight="1">
      <c r="A20" s="35">
        <v>14</v>
      </c>
      <c r="B20" s="36" t="s">
        <v>18</v>
      </c>
      <c r="C20" s="37" t="s">
        <v>22</v>
      </c>
      <c r="D20" s="1">
        <v>6.8</v>
      </c>
      <c r="E20" s="1">
        <v>5.9</v>
      </c>
      <c r="F20" s="1">
        <v>6</v>
      </c>
      <c r="G20" s="43">
        <v>7</v>
      </c>
      <c r="H20" s="43">
        <v>6.4</v>
      </c>
      <c r="I20" s="1">
        <v>6.7</v>
      </c>
      <c r="J20" s="1">
        <v>7.7</v>
      </c>
      <c r="K20" s="39">
        <f t="shared" si="0"/>
        <v>6.7733333333333343</v>
      </c>
      <c r="L20" s="40" t="str">
        <f t="shared" si="1"/>
        <v>TB.Khá</v>
      </c>
      <c r="M20" s="41">
        <v>8.6999999999999993</v>
      </c>
      <c r="N20" s="42" t="str">
        <f t="shared" si="2"/>
        <v>Tốt</v>
      </c>
      <c r="O20" s="6"/>
    </row>
    <row r="21" spans="1:15" ht="27.95" customHeight="1">
      <c r="A21" s="35">
        <v>15</v>
      </c>
      <c r="B21" s="36" t="s">
        <v>52</v>
      </c>
      <c r="C21" s="37" t="s">
        <v>23</v>
      </c>
      <c r="D21" s="1">
        <v>6.2</v>
      </c>
      <c r="E21" s="1">
        <v>7</v>
      </c>
      <c r="F21" s="1">
        <v>8</v>
      </c>
      <c r="G21" s="43">
        <v>6.6</v>
      </c>
      <c r="H21" s="43">
        <v>6.4</v>
      </c>
      <c r="I21" s="1">
        <v>7.2</v>
      </c>
      <c r="J21" s="1">
        <v>6.6</v>
      </c>
      <c r="K21" s="39">
        <f t="shared" si="0"/>
        <v>6.8666666666666663</v>
      </c>
      <c r="L21" s="40" t="str">
        <f t="shared" si="1"/>
        <v>TB.Khá</v>
      </c>
      <c r="M21" s="41">
        <v>9.1</v>
      </c>
      <c r="N21" s="42" t="str">
        <f t="shared" si="2"/>
        <v>Xuất Sắc</v>
      </c>
      <c r="O21" s="6"/>
    </row>
    <row r="22" spans="1:15" ht="27.95" customHeight="1">
      <c r="A22" s="35">
        <v>16</v>
      </c>
      <c r="B22" s="36" t="s">
        <v>53</v>
      </c>
      <c r="C22" s="37" t="s">
        <v>54</v>
      </c>
      <c r="D22" s="1">
        <v>6.8</v>
      </c>
      <c r="E22" s="1">
        <v>7</v>
      </c>
      <c r="F22" s="1">
        <v>7</v>
      </c>
      <c r="G22" s="43">
        <v>6.7</v>
      </c>
      <c r="H22" s="43">
        <v>6.1</v>
      </c>
      <c r="I22" s="1">
        <v>6.9</v>
      </c>
      <c r="J22" s="1">
        <v>6.6</v>
      </c>
      <c r="K22" s="39">
        <f t="shared" si="0"/>
        <v>6.7066666666666661</v>
      </c>
      <c r="L22" s="40" t="str">
        <f t="shared" si="1"/>
        <v>TB.Khá</v>
      </c>
      <c r="M22" s="41">
        <v>8.3000000000000007</v>
      </c>
      <c r="N22" s="42" t="str">
        <f t="shared" si="2"/>
        <v>Tốt</v>
      </c>
      <c r="O22" s="6"/>
    </row>
    <row r="23" spans="1:15" ht="27.95" customHeight="1">
      <c r="A23" s="35">
        <v>17</v>
      </c>
      <c r="B23" s="36" t="s">
        <v>55</v>
      </c>
      <c r="C23" s="37" t="s">
        <v>56</v>
      </c>
      <c r="D23" s="1">
        <v>5.6</v>
      </c>
      <c r="E23" s="1">
        <v>7.5</v>
      </c>
      <c r="F23" s="1">
        <v>7</v>
      </c>
      <c r="G23" s="43">
        <v>5.3</v>
      </c>
      <c r="H23" s="43">
        <v>6.7</v>
      </c>
      <c r="I23" s="1">
        <v>7.4</v>
      </c>
      <c r="J23" s="1">
        <v>6.3</v>
      </c>
      <c r="K23" s="39">
        <f t="shared" si="0"/>
        <v>6.5733333333333341</v>
      </c>
      <c r="L23" s="40" t="str">
        <f t="shared" si="1"/>
        <v>TB.Khá</v>
      </c>
      <c r="M23" s="41">
        <v>8.3000000000000007</v>
      </c>
      <c r="N23" s="42" t="str">
        <f t="shared" si="2"/>
        <v>Tốt</v>
      </c>
      <c r="O23" s="6"/>
    </row>
    <row r="24" spans="1:15" ht="27.95" customHeight="1">
      <c r="A24" s="35">
        <v>18</v>
      </c>
      <c r="B24" s="36" t="s">
        <v>57</v>
      </c>
      <c r="C24" s="37" t="s">
        <v>24</v>
      </c>
      <c r="D24" s="1">
        <v>6</v>
      </c>
      <c r="E24" s="1">
        <v>6.1</v>
      </c>
      <c r="F24" s="1">
        <v>0</v>
      </c>
      <c r="G24" s="43">
        <v>0</v>
      </c>
      <c r="H24" s="43">
        <v>6</v>
      </c>
      <c r="I24" s="1">
        <v>4.5999999999999996</v>
      </c>
      <c r="J24" s="1">
        <v>5.7</v>
      </c>
      <c r="K24" s="39">
        <f t="shared" si="0"/>
        <v>4.1466666666666665</v>
      </c>
      <c r="L24" s="40" t="str">
        <f t="shared" si="1"/>
        <v>Yếu</v>
      </c>
      <c r="M24" s="41">
        <v>6.7</v>
      </c>
      <c r="N24" s="42" t="str">
        <f t="shared" si="2"/>
        <v>TB.Khá</v>
      </c>
      <c r="O24" s="6" t="s">
        <v>97</v>
      </c>
    </row>
    <row r="25" spans="1:15" ht="27.95" customHeight="1">
      <c r="A25" s="35">
        <v>19</v>
      </c>
      <c r="B25" s="36" t="s">
        <v>58</v>
      </c>
      <c r="C25" s="37" t="s">
        <v>24</v>
      </c>
      <c r="D25" s="1">
        <v>5</v>
      </c>
      <c r="E25" s="1">
        <v>5.3</v>
      </c>
      <c r="F25" s="1">
        <v>5</v>
      </c>
      <c r="G25" s="43">
        <v>3.4</v>
      </c>
      <c r="H25" s="43">
        <v>5</v>
      </c>
      <c r="I25" s="1">
        <v>5.3</v>
      </c>
      <c r="J25" s="1">
        <v>4.3</v>
      </c>
      <c r="K25" s="39">
        <f t="shared" si="0"/>
        <v>4.6800000000000006</v>
      </c>
      <c r="L25" s="40" t="str">
        <f t="shared" si="1"/>
        <v>Yếu</v>
      </c>
      <c r="M25" s="41">
        <v>6.5</v>
      </c>
      <c r="N25" s="42" t="str">
        <f t="shared" si="2"/>
        <v>TB.Khá</v>
      </c>
      <c r="O25" s="6" t="s">
        <v>98</v>
      </c>
    </row>
    <row r="26" spans="1:15" ht="27.95" customHeight="1">
      <c r="A26" s="35">
        <v>20</v>
      </c>
      <c r="B26" s="36" t="s">
        <v>59</v>
      </c>
      <c r="C26" s="37" t="s">
        <v>60</v>
      </c>
      <c r="D26" s="1">
        <v>6.8</v>
      </c>
      <c r="E26" s="1">
        <v>6.2</v>
      </c>
      <c r="F26" s="1">
        <v>8</v>
      </c>
      <c r="G26" s="43">
        <v>6</v>
      </c>
      <c r="H26" s="43">
        <v>6.7</v>
      </c>
      <c r="I26" s="1">
        <v>7.4</v>
      </c>
      <c r="J26" s="1">
        <v>5.8</v>
      </c>
      <c r="K26" s="39">
        <f t="shared" si="0"/>
        <v>6.5733333333333341</v>
      </c>
      <c r="L26" s="40" t="str">
        <f t="shared" si="1"/>
        <v>TB.Khá</v>
      </c>
      <c r="M26" s="41">
        <v>9.3000000000000007</v>
      </c>
      <c r="N26" s="42" t="str">
        <f t="shared" si="2"/>
        <v>Xuất Sắc</v>
      </c>
      <c r="O26" s="6"/>
    </row>
    <row r="27" spans="1:15" ht="27.95" customHeight="1">
      <c r="A27" s="35">
        <v>21</v>
      </c>
      <c r="B27" s="36" t="s">
        <v>32</v>
      </c>
      <c r="C27" s="37" t="s">
        <v>61</v>
      </c>
      <c r="D27" s="1">
        <v>5</v>
      </c>
      <c r="E27" s="1">
        <v>0</v>
      </c>
      <c r="F27" s="1">
        <v>5</v>
      </c>
      <c r="G27" s="43">
        <v>5</v>
      </c>
      <c r="H27" s="43">
        <v>3.4</v>
      </c>
      <c r="I27" s="1">
        <v>0</v>
      </c>
      <c r="J27" s="1">
        <v>0</v>
      </c>
      <c r="K27" s="39">
        <f t="shared" si="0"/>
        <v>2.12</v>
      </c>
      <c r="L27" s="40" t="str">
        <f t="shared" si="1"/>
        <v>Kém</v>
      </c>
      <c r="M27" s="41">
        <v>6.3</v>
      </c>
      <c r="N27" s="42" t="str">
        <f t="shared" si="2"/>
        <v>TB.Khá</v>
      </c>
      <c r="O27" s="6" t="s">
        <v>105</v>
      </c>
    </row>
    <row r="28" spans="1:15" ht="27.95" customHeight="1">
      <c r="A28" s="35">
        <v>22</v>
      </c>
      <c r="B28" s="44" t="s">
        <v>62</v>
      </c>
      <c r="C28" s="45" t="s">
        <v>63</v>
      </c>
      <c r="D28" s="1">
        <v>6.8</v>
      </c>
      <c r="E28" s="1">
        <v>6</v>
      </c>
      <c r="F28" s="1">
        <v>5</v>
      </c>
      <c r="G28" s="43">
        <v>6.6</v>
      </c>
      <c r="H28" s="43">
        <v>6.4</v>
      </c>
      <c r="I28" s="1">
        <v>6.5</v>
      </c>
      <c r="J28" s="1">
        <v>7</v>
      </c>
      <c r="K28" s="39">
        <f t="shared" si="0"/>
        <v>6.3866666666666667</v>
      </c>
      <c r="L28" s="40" t="str">
        <f t="shared" si="1"/>
        <v>TB.Khá</v>
      </c>
      <c r="M28" s="41">
        <v>8.6</v>
      </c>
      <c r="N28" s="42" t="str">
        <f t="shared" si="2"/>
        <v>Tốt</v>
      </c>
      <c r="O28" s="6"/>
    </row>
    <row r="29" spans="1:15" ht="27.95" customHeight="1">
      <c r="A29" s="35">
        <v>23</v>
      </c>
      <c r="B29" s="36" t="s">
        <v>17</v>
      </c>
      <c r="C29" s="37" t="s">
        <v>64</v>
      </c>
      <c r="D29" s="1">
        <v>5</v>
      </c>
      <c r="E29" s="1">
        <v>5.3</v>
      </c>
      <c r="F29" s="1">
        <v>0</v>
      </c>
      <c r="G29" s="43">
        <v>5.3</v>
      </c>
      <c r="H29" s="43">
        <v>5</v>
      </c>
      <c r="I29" s="1">
        <v>0</v>
      </c>
      <c r="J29" s="1">
        <v>5</v>
      </c>
      <c r="K29" s="39">
        <f t="shared" si="0"/>
        <v>3.746666666666667</v>
      </c>
      <c r="L29" s="40" t="str">
        <f t="shared" si="1"/>
        <v>Kém</v>
      </c>
      <c r="M29" s="41">
        <v>6.2</v>
      </c>
      <c r="N29" s="42" t="str">
        <f t="shared" si="2"/>
        <v>TB.Khá</v>
      </c>
      <c r="O29" s="6" t="s">
        <v>106</v>
      </c>
    </row>
    <row r="30" spans="1:15" ht="27.95" customHeight="1">
      <c r="A30" s="35">
        <v>24</v>
      </c>
      <c r="B30" s="36" t="s">
        <v>65</v>
      </c>
      <c r="C30" s="37" t="s">
        <v>25</v>
      </c>
      <c r="D30" s="1">
        <v>0</v>
      </c>
      <c r="E30" s="1">
        <v>6</v>
      </c>
      <c r="F30" s="1">
        <v>5</v>
      </c>
      <c r="G30" s="43">
        <v>0</v>
      </c>
      <c r="H30" s="43">
        <v>5</v>
      </c>
      <c r="I30" s="1">
        <v>0</v>
      </c>
      <c r="J30" s="1">
        <v>0</v>
      </c>
      <c r="K30" s="39">
        <f t="shared" si="0"/>
        <v>2.1333333333333333</v>
      </c>
      <c r="L30" s="40" t="str">
        <f t="shared" si="1"/>
        <v>Kém</v>
      </c>
      <c r="M30" s="41">
        <v>6.1</v>
      </c>
      <c r="N30" s="42" t="str">
        <f t="shared" si="2"/>
        <v>TB.Khá</v>
      </c>
      <c r="O30" s="6" t="s">
        <v>107</v>
      </c>
    </row>
    <row r="31" spans="1:15" ht="27.95" customHeight="1">
      <c r="A31" s="35">
        <v>25</v>
      </c>
      <c r="B31" s="36" t="s">
        <v>18</v>
      </c>
      <c r="C31" s="37" t="s">
        <v>66</v>
      </c>
      <c r="D31" s="1">
        <v>0</v>
      </c>
      <c r="E31" s="1">
        <v>5.6</v>
      </c>
      <c r="F31" s="1">
        <v>5</v>
      </c>
      <c r="G31" s="43">
        <v>0</v>
      </c>
      <c r="H31" s="43">
        <v>5.3</v>
      </c>
      <c r="I31" s="1">
        <v>0</v>
      </c>
      <c r="J31" s="1">
        <v>0</v>
      </c>
      <c r="K31" s="39">
        <f t="shared" si="0"/>
        <v>2.1199999999999997</v>
      </c>
      <c r="L31" s="40" t="str">
        <f t="shared" si="1"/>
        <v>Kém</v>
      </c>
      <c r="M31" s="41">
        <v>6</v>
      </c>
      <c r="N31" s="42" t="str">
        <f t="shared" si="2"/>
        <v>TB.Khá</v>
      </c>
      <c r="O31" s="6" t="s">
        <v>107</v>
      </c>
    </row>
    <row r="32" spans="1:15" ht="27.95" customHeight="1">
      <c r="A32" s="35">
        <v>26</v>
      </c>
      <c r="B32" s="36" t="s">
        <v>67</v>
      </c>
      <c r="C32" s="37" t="s">
        <v>68</v>
      </c>
      <c r="D32" s="1">
        <v>6.8</v>
      </c>
      <c r="E32" s="1">
        <v>7</v>
      </c>
      <c r="F32" s="1">
        <v>5.6</v>
      </c>
      <c r="G32" s="43">
        <v>6.7</v>
      </c>
      <c r="H32" s="43">
        <v>6.7</v>
      </c>
      <c r="I32" s="1">
        <v>7.5</v>
      </c>
      <c r="J32" s="1">
        <v>6.2</v>
      </c>
      <c r="K32" s="39">
        <f t="shared" si="0"/>
        <v>6.5733333333333333</v>
      </c>
      <c r="L32" s="40" t="str">
        <f t="shared" si="1"/>
        <v>TB.Khá</v>
      </c>
      <c r="M32" s="41">
        <v>8.5</v>
      </c>
      <c r="N32" s="42" t="str">
        <f t="shared" si="2"/>
        <v>Tốt</v>
      </c>
      <c r="O32" s="6"/>
    </row>
    <row r="33" spans="1:15" ht="27.95" customHeight="1">
      <c r="A33" s="35">
        <v>27</v>
      </c>
      <c r="B33" s="36" t="s">
        <v>32</v>
      </c>
      <c r="C33" s="37" t="s">
        <v>69</v>
      </c>
      <c r="D33" s="1">
        <v>0</v>
      </c>
      <c r="E33" s="1">
        <v>0</v>
      </c>
      <c r="F33" s="1">
        <v>0</v>
      </c>
      <c r="G33" s="43">
        <v>3</v>
      </c>
      <c r="H33" s="43">
        <v>3.1</v>
      </c>
      <c r="I33" s="1">
        <v>0</v>
      </c>
      <c r="J33" s="1">
        <v>0</v>
      </c>
      <c r="K33" s="39">
        <f t="shared" si="0"/>
        <v>0.81333333333333324</v>
      </c>
      <c r="L33" s="40" t="str">
        <f t="shared" si="1"/>
        <v>Kém</v>
      </c>
      <c r="M33" s="41">
        <v>5.8</v>
      </c>
      <c r="N33" s="42" t="str">
        <f t="shared" si="2"/>
        <v>Trung bình</v>
      </c>
      <c r="O33" s="6" t="s">
        <v>110</v>
      </c>
    </row>
    <row r="34" spans="1:15" ht="27.95" customHeight="1">
      <c r="A34" s="35">
        <v>28</v>
      </c>
      <c r="B34" s="36" t="s">
        <v>70</v>
      </c>
      <c r="C34" s="37" t="s">
        <v>69</v>
      </c>
      <c r="D34" s="1">
        <v>6.8</v>
      </c>
      <c r="E34" s="1">
        <v>6</v>
      </c>
      <c r="F34" s="1">
        <v>5.6</v>
      </c>
      <c r="G34" s="43">
        <v>6.3</v>
      </c>
      <c r="H34" s="43">
        <v>6.4</v>
      </c>
      <c r="I34" s="1">
        <v>6.9</v>
      </c>
      <c r="J34" s="1">
        <v>6</v>
      </c>
      <c r="K34" s="39">
        <f t="shared" si="0"/>
        <v>6.2133333333333338</v>
      </c>
      <c r="L34" s="40" t="str">
        <f t="shared" si="1"/>
        <v>TB.Khá</v>
      </c>
      <c r="M34" s="41">
        <v>8.1</v>
      </c>
      <c r="N34" s="42" t="str">
        <f t="shared" si="2"/>
        <v>Tốt</v>
      </c>
      <c r="O34" s="6"/>
    </row>
    <row r="35" spans="1:15" ht="27.95" customHeight="1">
      <c r="A35" s="35">
        <v>29</v>
      </c>
      <c r="B35" s="36" t="s">
        <v>71</v>
      </c>
      <c r="C35" s="37" t="s">
        <v>72</v>
      </c>
      <c r="D35" s="1">
        <v>5.4</v>
      </c>
      <c r="E35" s="1">
        <v>7.3</v>
      </c>
      <c r="F35" s="1">
        <v>0</v>
      </c>
      <c r="G35" s="43">
        <v>6.4</v>
      </c>
      <c r="H35" s="43">
        <v>6.7</v>
      </c>
      <c r="I35" s="1">
        <v>7.4</v>
      </c>
      <c r="J35" s="1">
        <v>6</v>
      </c>
      <c r="K35" s="39">
        <f t="shared" si="0"/>
        <v>5.666666666666667</v>
      </c>
      <c r="L35" s="40" t="str">
        <f t="shared" si="1"/>
        <v>Trung bình</v>
      </c>
      <c r="M35" s="41">
        <v>7.7</v>
      </c>
      <c r="N35" s="42" t="str">
        <f t="shared" si="2"/>
        <v>Khá</v>
      </c>
      <c r="O35" s="6" t="s">
        <v>99</v>
      </c>
    </row>
    <row r="36" spans="1:15" ht="27.95" customHeight="1">
      <c r="A36" s="35">
        <v>30</v>
      </c>
      <c r="B36" s="36" t="s">
        <v>73</v>
      </c>
      <c r="C36" s="37" t="s">
        <v>74</v>
      </c>
      <c r="D36" s="1">
        <v>5</v>
      </c>
      <c r="E36" s="1">
        <v>0</v>
      </c>
      <c r="F36" s="1">
        <v>5</v>
      </c>
      <c r="G36" s="43">
        <v>0</v>
      </c>
      <c r="H36" s="43">
        <v>5.3</v>
      </c>
      <c r="I36" s="1">
        <v>0</v>
      </c>
      <c r="J36" s="1">
        <v>5</v>
      </c>
      <c r="K36" s="39">
        <f t="shared" si="0"/>
        <v>3.04</v>
      </c>
      <c r="L36" s="40" t="str">
        <f t="shared" si="1"/>
        <v>Kém</v>
      </c>
      <c r="M36" s="41">
        <v>6.5</v>
      </c>
      <c r="N36" s="42" t="str">
        <f t="shared" si="2"/>
        <v>TB.Khá</v>
      </c>
      <c r="O36" s="6" t="s">
        <v>108</v>
      </c>
    </row>
    <row r="37" spans="1:15" ht="27.95" customHeight="1">
      <c r="A37" s="35">
        <v>31</v>
      </c>
      <c r="B37" s="36" t="s">
        <v>75</v>
      </c>
      <c r="C37" s="37" t="s">
        <v>76</v>
      </c>
      <c r="D37" s="1">
        <v>6.8</v>
      </c>
      <c r="E37" s="1">
        <v>0</v>
      </c>
      <c r="F37" s="1">
        <v>5.6</v>
      </c>
      <c r="G37" s="43">
        <v>6.3</v>
      </c>
      <c r="H37" s="43">
        <v>6.7</v>
      </c>
      <c r="I37" s="1">
        <v>7.2</v>
      </c>
      <c r="J37" s="1">
        <v>6.5</v>
      </c>
      <c r="K37" s="39">
        <f t="shared" si="0"/>
        <v>5.6266666666666669</v>
      </c>
      <c r="L37" s="40" t="str">
        <f t="shared" si="1"/>
        <v>Trung bình</v>
      </c>
      <c r="M37" s="41">
        <v>6.7</v>
      </c>
      <c r="N37" s="42" t="str">
        <f t="shared" si="2"/>
        <v>TB.Khá</v>
      </c>
      <c r="O37" s="6" t="s">
        <v>100</v>
      </c>
    </row>
    <row r="38" spans="1:15" ht="27.95" customHeight="1">
      <c r="A38" s="35">
        <v>32</v>
      </c>
      <c r="B38" s="36" t="s">
        <v>17</v>
      </c>
      <c r="C38" s="37" t="s">
        <v>77</v>
      </c>
      <c r="D38" s="1">
        <v>5.6</v>
      </c>
      <c r="E38" s="1">
        <v>6.8</v>
      </c>
      <c r="F38" s="1">
        <v>5</v>
      </c>
      <c r="G38" s="43">
        <v>6.3</v>
      </c>
      <c r="H38" s="43">
        <v>6</v>
      </c>
      <c r="I38" s="1">
        <v>0</v>
      </c>
      <c r="J38" s="1">
        <v>5.6</v>
      </c>
      <c r="K38" s="39">
        <f t="shared" si="0"/>
        <v>5.0799999999999992</v>
      </c>
      <c r="L38" s="40" t="str">
        <f t="shared" si="1"/>
        <v>Trung bình</v>
      </c>
      <c r="M38" s="41">
        <v>6.9</v>
      </c>
      <c r="N38" s="42" t="str">
        <f t="shared" si="2"/>
        <v>TB.Khá</v>
      </c>
      <c r="O38" s="6" t="s">
        <v>109</v>
      </c>
    </row>
    <row r="39" spans="1:15" ht="27.95" customHeight="1">
      <c r="A39" s="35">
        <v>33</v>
      </c>
      <c r="B39" s="36" t="s">
        <v>78</v>
      </c>
      <c r="C39" s="37" t="s">
        <v>79</v>
      </c>
      <c r="D39" s="1">
        <v>5.6</v>
      </c>
      <c r="E39" s="1">
        <v>6</v>
      </c>
      <c r="F39" s="1">
        <v>0</v>
      </c>
      <c r="G39" s="43">
        <v>3</v>
      </c>
      <c r="H39" s="43">
        <v>6.4</v>
      </c>
      <c r="I39" s="1">
        <v>4.4000000000000004</v>
      </c>
      <c r="J39" s="1">
        <v>6.1</v>
      </c>
      <c r="K39" s="39">
        <f t="shared" si="0"/>
        <v>4.6399999999999997</v>
      </c>
      <c r="L39" s="40" t="str">
        <f t="shared" si="1"/>
        <v>Yếu</v>
      </c>
      <c r="M39" s="41">
        <v>6.6</v>
      </c>
      <c r="N39" s="42" t="str">
        <f t="shared" si="2"/>
        <v>TB.Khá</v>
      </c>
      <c r="O39" s="6" t="s">
        <v>111</v>
      </c>
    </row>
    <row r="40" spans="1:15" ht="27.95" customHeight="1">
      <c r="A40" s="55">
        <v>34</v>
      </c>
      <c r="B40" s="56" t="s">
        <v>80</v>
      </c>
      <c r="C40" s="57" t="s">
        <v>81</v>
      </c>
      <c r="D40" s="58">
        <v>5.6</v>
      </c>
      <c r="E40" s="58">
        <v>0</v>
      </c>
      <c r="F40" s="58">
        <v>5.6</v>
      </c>
      <c r="G40" s="59">
        <v>6.4</v>
      </c>
      <c r="H40" s="59">
        <v>6.4</v>
      </c>
      <c r="I40" s="58">
        <v>6.3</v>
      </c>
      <c r="J40" s="58">
        <v>5.2</v>
      </c>
      <c r="K40" s="60">
        <f t="shared" si="0"/>
        <v>5.0533333333333328</v>
      </c>
      <c r="L40" s="61" t="str">
        <f t="shared" si="1"/>
        <v>Trung bình</v>
      </c>
      <c r="M40" s="62">
        <v>6.9</v>
      </c>
      <c r="N40" s="63" t="str">
        <f t="shared" si="2"/>
        <v>TB.Khá</v>
      </c>
      <c r="O40" s="20" t="s">
        <v>100</v>
      </c>
    </row>
    <row r="41" spans="1:15" ht="15.75">
      <c r="A41" s="2" t="s">
        <v>10</v>
      </c>
      <c r="B41" s="7"/>
      <c r="C41" s="29" t="s">
        <v>104</v>
      </c>
      <c r="D41" s="18"/>
      <c r="E41" s="18"/>
      <c r="F41" s="23"/>
      <c r="H41" s="29"/>
      <c r="I41" s="9"/>
      <c r="K41" s="9" t="s">
        <v>91</v>
      </c>
      <c r="L41" s="18"/>
      <c r="M41" s="25"/>
      <c r="O41" s="65"/>
    </row>
    <row r="42" spans="1:15" ht="15.75">
      <c r="A42" s="2"/>
      <c r="B42" s="7"/>
      <c r="C42" s="64" t="s">
        <v>112</v>
      </c>
      <c r="D42" s="18"/>
      <c r="E42" s="18"/>
      <c r="F42" s="23"/>
      <c r="H42" s="31"/>
      <c r="I42" s="24"/>
      <c r="K42" s="30" t="s">
        <v>113</v>
      </c>
      <c r="L42" s="18"/>
      <c r="M42" s="25"/>
      <c r="N42" s="23"/>
      <c r="O42" s="65"/>
    </row>
    <row r="43" spans="1:15" ht="15.75">
      <c r="A43" s="2"/>
      <c r="B43" s="7"/>
      <c r="C43" s="64"/>
      <c r="D43" s="18"/>
      <c r="E43" s="18"/>
      <c r="F43" s="23"/>
      <c r="H43" s="31"/>
      <c r="I43" s="24"/>
      <c r="J43" s="30"/>
      <c r="K43" s="24"/>
      <c r="L43" s="18"/>
      <c r="M43" s="25"/>
      <c r="N43" s="23"/>
      <c r="O43" s="22"/>
    </row>
    <row r="44" spans="1:15" ht="16.5">
      <c r="A44" s="2"/>
      <c r="C44" s="8"/>
      <c r="D44" s="3"/>
      <c r="E44" s="3"/>
      <c r="G44" s="32"/>
      <c r="H44" s="32"/>
      <c r="I44" s="8"/>
      <c r="J44" s="8"/>
      <c r="K44" s="10"/>
      <c r="L44" s="91" t="s">
        <v>89</v>
      </c>
      <c r="M44" s="91"/>
      <c r="N44" s="91"/>
      <c r="O44" s="91"/>
    </row>
    <row r="45" spans="1:15" ht="15.75">
      <c r="A45" s="4"/>
      <c r="B45" s="72" t="s">
        <v>117</v>
      </c>
      <c r="C45" s="72"/>
      <c r="D45" s="72"/>
      <c r="E45" s="72" t="s">
        <v>15</v>
      </c>
      <c r="F45" s="72"/>
      <c r="G45" s="72"/>
      <c r="H45" s="72"/>
      <c r="I45" s="72"/>
      <c r="J45" s="72"/>
      <c r="K45" s="72"/>
      <c r="L45" s="72"/>
      <c r="M45" s="72" t="s">
        <v>8</v>
      </c>
      <c r="N45" s="72"/>
      <c r="O45" s="72"/>
    </row>
    <row r="46" spans="1:15" ht="15.75">
      <c r="G46"/>
      <c r="H46"/>
      <c r="J46" s="11"/>
      <c r="K46" s="11"/>
      <c r="L46" s="3"/>
    </row>
    <row r="47" spans="1:15" ht="15.75">
      <c r="G47"/>
      <c r="H47"/>
      <c r="J47" s="11"/>
      <c r="K47" s="11"/>
      <c r="L47" s="3"/>
    </row>
    <row r="48" spans="1:15" ht="15.75">
      <c r="G48"/>
      <c r="H48"/>
      <c r="J48" s="11"/>
      <c r="K48" s="11"/>
      <c r="L48" s="3"/>
    </row>
    <row r="49" spans="1:15">
      <c r="G49"/>
      <c r="H49"/>
    </row>
    <row r="50" spans="1:15">
      <c r="G50"/>
      <c r="H50"/>
    </row>
    <row r="51" spans="1:15" ht="15.75">
      <c r="A51" s="15"/>
      <c r="B51" s="89" t="s">
        <v>90</v>
      </c>
      <c r="C51" s="89"/>
      <c r="D51" s="89"/>
      <c r="E51" s="90" t="s">
        <v>16</v>
      </c>
      <c r="F51" s="90"/>
      <c r="G51" s="90"/>
      <c r="H51" s="90"/>
      <c r="I51" s="90"/>
      <c r="J51" s="90"/>
      <c r="K51" s="90"/>
      <c r="L51" s="90"/>
      <c r="M51" s="90" t="s">
        <v>9</v>
      </c>
      <c r="N51" s="89"/>
      <c r="O51" s="89"/>
    </row>
    <row r="52" spans="1:15">
      <c r="B52" s="12"/>
      <c r="C52" s="5"/>
      <c r="D52" s="5"/>
      <c r="E52" s="16"/>
      <c r="H52" s="34"/>
      <c r="I52" s="16"/>
      <c r="J52" s="16"/>
      <c r="O52" s="17"/>
    </row>
    <row r="53" spans="1:15" ht="15.75">
      <c r="A53" s="18" t="s">
        <v>83</v>
      </c>
      <c r="B53" s="24"/>
      <c r="C53" s="18"/>
      <c r="D53" s="18"/>
      <c r="E53" s="24"/>
      <c r="F53" s="24" t="s">
        <v>85</v>
      </c>
      <c r="G53" s="66"/>
      <c r="H53" s="31"/>
      <c r="I53" s="24"/>
      <c r="J53" s="24"/>
      <c r="K53" s="67"/>
      <c r="L53" s="24"/>
      <c r="M53" s="24" t="s">
        <v>87</v>
      </c>
      <c r="N53" s="24"/>
      <c r="O53" s="18"/>
    </row>
    <row r="54" spans="1:15" ht="15.75">
      <c r="A54" s="18" t="s">
        <v>84</v>
      </c>
      <c r="B54" s="24"/>
      <c r="C54" s="24"/>
      <c r="D54" s="24"/>
      <c r="E54" s="24"/>
      <c r="F54" s="24" t="s">
        <v>86</v>
      </c>
      <c r="G54" s="66"/>
      <c r="H54" s="31"/>
      <c r="I54" s="24"/>
      <c r="J54" s="24"/>
      <c r="K54" s="67"/>
      <c r="L54" s="24"/>
      <c r="M54" s="18" t="s">
        <v>88</v>
      </c>
      <c r="N54" s="24"/>
      <c r="O54" s="24"/>
    </row>
    <row r="55" spans="1:15" ht="15.75">
      <c r="A55" s="24" t="s">
        <v>116</v>
      </c>
      <c r="B55" s="24"/>
      <c r="C55" s="24"/>
      <c r="D55" s="24"/>
      <c r="E55" s="24"/>
      <c r="F55" s="67"/>
      <c r="G55" s="31"/>
      <c r="H55" s="31"/>
      <c r="I55" s="24"/>
      <c r="J55" s="24"/>
      <c r="K55" s="24"/>
      <c r="L55" s="24"/>
      <c r="M55" s="24"/>
      <c r="N55" s="24"/>
      <c r="O55" s="24"/>
    </row>
  </sheetData>
  <mergeCells count="19">
    <mergeCell ref="B45:D45"/>
    <mergeCell ref="B51:D51"/>
    <mergeCell ref="M45:O45"/>
    <mergeCell ref="M51:O51"/>
    <mergeCell ref="L44:O44"/>
    <mergeCell ref="E45:L45"/>
    <mergeCell ref="E51:L51"/>
    <mergeCell ref="A1:G1"/>
    <mergeCell ref="K1:O1"/>
    <mergeCell ref="A2:O2"/>
    <mergeCell ref="A4:O4"/>
    <mergeCell ref="K5:K6"/>
    <mergeCell ref="L5:L6"/>
    <mergeCell ref="M5:M6"/>
    <mergeCell ref="N5:N6"/>
    <mergeCell ref="O5:O6"/>
    <mergeCell ref="A5:A6"/>
    <mergeCell ref="B5:C6"/>
    <mergeCell ref="B3:E3"/>
  </mergeCells>
  <conditionalFormatting sqref="D7:J40">
    <cfRule type="expression" dxfId="0" priority="1" stopIfTrue="1">
      <formula>D7&lt;5</formula>
    </cfRule>
  </conditionalFormatting>
  <pageMargins left="0.59055118110236227" right="0.39370078740157483" top="0.39370078740157483" bottom="0.39370078740157483" header="0.19685039370078741" footer="0.19685039370078741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D75ky1</vt:lpstr>
      <vt:lpstr>D75ky1!Print_Area</vt:lpstr>
      <vt:lpstr>D75ky1!Print_Titles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2017-05-26T06:30:09Z</dcterms:modified>
</cp:coreProperties>
</file>